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8645" windowHeight="11730"/>
  </bookViews>
  <sheets>
    <sheet name="Berekeningstool - Bibster incl " sheetId="1" r:id="rId1"/>
    <sheet name="Berekeningstool - Bibster excl" sheetId="3" r:id="rId2"/>
    <sheet name="Gegevens 2018" sheetId="2" state="hidden" r:id="rId3"/>
  </sheets>
  <definedNames>
    <definedName name="_xlnm.Print_Area" localSheetId="1">'Berekeningstool - Bibster excl'!$A$1:$J$32</definedName>
    <definedName name="_xlnm.Print_Area" localSheetId="0">'Berekeningstool - Bibster incl '!$A$1:$J$32</definedName>
  </definedNames>
  <calcPr calcId="162913"/>
</workbook>
</file>

<file path=xl/calcChain.xml><?xml version="1.0" encoding="utf-8"?>
<calcChain xmlns="http://schemas.openxmlformats.org/spreadsheetml/2006/main">
  <c r="G17" i="1" l="1"/>
  <c r="G17" i="3" l="1"/>
  <c r="G13" i="3"/>
  <c r="G14" i="3" s="1"/>
  <c r="G11" i="3"/>
  <c r="G14" i="1"/>
  <c r="G19" i="1" s="1"/>
  <c r="G19" i="3" s="1"/>
  <c r="G23" i="1" l="1"/>
  <c r="G23" i="3"/>
</calcChain>
</file>

<file path=xl/sharedStrings.xml><?xml version="1.0" encoding="utf-8"?>
<sst xmlns="http://schemas.openxmlformats.org/spreadsheetml/2006/main" count="667" uniqueCount="348">
  <si>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</si>
  <si>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</si>
  <si>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</si>
  <si>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</si>
  <si>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</si>
  <si>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</si>
  <si>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</si>
  <si>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</si>
  <si>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</si>
  <si>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</si>
  <si>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</si>
  <si>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</si>
  <si>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</si>
  <si>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</si>
  <si>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</si>
  <si>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</si>
  <si>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</si>
  <si>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</si>
  <si>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</si>
  <si>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</si>
  <si>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</si>
  <si>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</si>
  <si>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</si>
  <si>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</si>
  <si>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</si>
  <si>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</si>
  <si>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</si>
  <si>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</si>
  <si>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</si>
  <si>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</si>
  <si>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</si>
  <si>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</si>
  <si>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</si>
  <si>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</si>
  <si>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</si>
  <si>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</si>
  <si>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</si>
  <si>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</si>
  <si>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</si>
  <si>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</si>
  <si>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</si>
  <si>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</si>
  <si>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</si>
  <si>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</si>
  <si>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</si>
  <si>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</si>
  <si>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</si>
  <si>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</si>
  <si>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</si>
  <si>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</si>
  <si>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</si>
  <si>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</si>
  <si>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</si>
  <si>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</si>
  <si>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</si>
  <si>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</si>
  <si>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</si>
  <si>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</si>
  <si>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</si>
  <si>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</si>
  <si>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</si>
  <si>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</si>
  <si>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</si>
  <si>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</si>
  <si>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</si>
  <si>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</si>
  <si>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</si>
  <si>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</si>
  <si>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</si>
  <si>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</si>
  <si>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</si>
  <si>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</si>
  <si>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</si>
  <si>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</si>
  <si>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</si>
  <si>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</si>
  <si>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</si>
  <si>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</si>
  <si>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</si>
  <si>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</si>
  <si>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</si>
  <si>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</si>
  <si>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</si>
  <si>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</si>
  <si>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</si>
  <si>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</si>
  <si>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</si>
  <si>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</si>
  <si>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</si>
  <si>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</si>
  <si>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</si>
  <si>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</si>
  <si>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</si>
  <si>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</si>
  <si>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</si>
  <si>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</si>
  <si>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</si>
  <si>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</si>
  <si>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</si>
  <si>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</si>
  <si>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</si>
  <si>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</si>
  <si>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</si>
  <si>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</si>
  <si>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</si>
  <si>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</si>
  <si>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</si>
  <si>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</si>
  <si>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</si>
  <si>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</si>
  <si>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</si>
  <si>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</si>
  <si>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</si>
  <si>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</si>
  <si>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</si>
  <si>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</si>
  <si>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</si>
  <si>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</si>
  <si>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</si>
  <si>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</si>
  <si>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</si>
  <si>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</si>
  <si>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</si>
  <si>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</si>
  <si>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</si>
  <si>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</si>
  <si>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</si>
  <si>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</si>
  <si>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</si>
  <si>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</si>
  <si>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</si>
  <si>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</si>
  <si>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</si>
  <si>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</si>
  <si>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</si>
  <si>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</si>
  <si>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</si>
  <si>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</si>
  <si>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</si>
  <si>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</si>
  <si>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</si>
  <si>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</si>
  <si>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</si>
  <si>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</si>
  <si>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</si>
  <si>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</si>
  <si>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</si>
  <si>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</si>
  <si>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</si>
  <si>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</si>
  <si>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</si>
  <si>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</si>
  <si>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</si>
  <si>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</si>
  <si>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</si>
  <si>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</si>
  <si>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</si>
  <si>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</si>
  <si>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</si>
  <si>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</si>
  <si>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</si>
  <si>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</si>
  <si>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</si>
  <si>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</si>
  <si>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</si>
  <si>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</si>
  <si>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</si>
  <si>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</si>
  <si>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</si>
  <si>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</si>
  <si>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</si>
  <si>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</si>
  <si>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</si>
  <si>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</si>
  <si>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</si>
  <si>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</si>
  <si>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</si>
  <si>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</si>
  <si>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</si>
  <si>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</si>
  <si>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</si>
  <si>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</si>
  <si>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</si>
  <si>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</si>
  <si>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</si>
  <si>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</si>
  <si>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</si>
  <si>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</si>
  <si>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</si>
  <si>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</si>
  <si>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</si>
  <si>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</si>
  <si>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</si>
  <si>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</si>
  <si>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</si>
  <si>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</si>
  <si>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</si>
  <si>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</si>
  <si>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</si>
  <si>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</si>
  <si>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</si>
  <si>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</si>
  <si>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</si>
  <si>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</si>
  <si>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</si>
  <si>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</si>
  <si>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</si>
  <si>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</si>
  <si>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</si>
  <si>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</si>
  <si>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</si>
  <si>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</si>
  <si>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</si>
  <si>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</si>
  <si>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</si>
  <si>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</si>
  <si>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</si>
  <si>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</si>
  <si>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</si>
  <si>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</si>
  <si>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</si>
  <si>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</si>
  <si>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</si>
  <si>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</si>
  <si>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</si>
  <si>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</si>
  <si>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</si>
  <si>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</si>
  <si>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</si>
  <si>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</si>
  <si>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</si>
  <si>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</si>
  <si>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</si>
  <si>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</si>
  <si>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</si>
  <si>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</si>
  <si>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</si>
  <si>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</si>
  <si>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</si>
  <si>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</si>
  <si>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</si>
  <si>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</si>
  <si>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</si>
  <si>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</si>
  <si>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</si>
  <si>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</si>
  <si>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</si>
  <si>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</si>
  <si>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</si>
  <si>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</si>
  <si>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</si>
  <si>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</si>
  <si>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</si>
  <si>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</si>
  <si>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</si>
  <si>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</si>
  <si>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</si>
  <si>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</si>
  <si>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</si>
  <si>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</si>
  <si>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</si>
  <si>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</si>
  <si>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</si>
  <si>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</si>
  <si>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</si>
  <si>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</si>
  <si>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</si>
  <si>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</si>
  <si>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</si>
  <si>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</si>
  <si>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</si>
  <si>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</si>
  <si>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</si>
  <si>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</si>
  <si>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</si>
  <si>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</si>
  <si>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</si>
  <si>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</si>
  <si>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</si>
  <si>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</si>
  <si>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</si>
  <si>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</si>
  <si>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</si>
  <si>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</si>
  <si>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</si>
  <si>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</si>
  <si>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</si>
  <si>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</si>
  <si>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</si>
  <si>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</si>
  <si>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</si>
  <si>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</si>
  <si>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</si>
  <si>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</si>
  <si>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</si>
  <si>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</si>
  <si>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</si>
  <si>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</si>
  <si>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</si>
  <si>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</si>
  <si>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</si>
  <si>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</si>
  <si>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</si>
  <si>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</si>
  <si>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</si>
  <si>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</si>
  <si>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</si>
  <si>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</si>
  <si>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</si>
  <si>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</si>
  <si>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</si>
  <si>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</si>
  <si>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</si>
  <si>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</si>
  <si>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</si>
  <si>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</si>
  <si>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</si>
  <si>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</si>
  <si>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</si>
  <si>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</si>
  <si>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</si>
  <si>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</si>
  <si>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</si>
  <si>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</si>
  <si>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</si>
  <si>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</si>
  <si>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</si>
  <si>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</si>
  <si>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</si>
  <si>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</si>
  <si>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</si>
  <si>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</si>
  <si>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</si>
  <si>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</si>
  <si>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</si>
  <si>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</si>
  <si>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>Bibster</t>
  </si>
  <si>
    <t>http://www.cultuurconnect.be/bibster</t>
  </si>
  <si>
    <t>Bibster - Vaste kost</t>
  </si>
  <si>
    <t>Bibster - Variabele kost</t>
  </si>
  <si>
    <t>€ 2,5 per duizend inwoners</t>
  </si>
  <si>
    <r>
      <t xml:space="preserve">Totaal Bibster </t>
    </r>
    <r>
      <rPr>
        <sz val="12"/>
        <rFont val="Arial"/>
        <family val="2"/>
      </rPr>
      <t>(incl. btw)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</si>
  <si>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</si>
  <si>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r>
      <t xml:space="preserve">Totaal Bibster </t>
    </r>
    <r>
      <rPr>
        <sz val="12"/>
        <rFont val="Arial"/>
        <family val="2"/>
      </rPr>
      <t>(excl. btw)</t>
    </r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</si>
  <si>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</si>
  <si>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t>€ 2,06 per duizend inwoners</t>
  </si>
  <si>
    <t>Deze berekening is geldig tot en met 31 december 2020</t>
  </si>
  <si>
    <t>Deze berekening is geldig tot en met 31 december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</si>
</sst>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7" fillId="2" borderId="6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3" fillId="2" borderId="9" xfId="0" applyFont="1" applyFill="1" applyBorder="1" applyProtection="1"/>
    <xf numFmtId="164" fontId="0" fillId="2" borderId="10" xfId="0" applyNumberFormat="1" applyFill="1" applyBorder="1" applyProtection="1"/>
    <xf numFmtId="165" fontId="3" fillId="2" borderId="10" xfId="0" applyNumberFormat="1" applyFont="1" applyFill="1" applyBorder="1" applyProtection="1"/>
    <xf numFmtId="0" fontId="2" fillId="2" borderId="10" xfId="0" applyFont="1" applyFill="1" applyBorder="1" applyProtection="1"/>
    <xf numFmtId="0" fontId="5" fillId="2" borderId="10" xfId="0" applyFont="1" applyFill="1" applyBorder="1" applyProtection="1"/>
    <xf numFmtId="164" fontId="5" fillId="2" borderId="11" xfId="0" applyNumberFormat="1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0" fontId="2" fillId="2" borderId="7" xfId="0" applyFont="1" applyFill="1" applyBorder="1" applyProtection="1"/>
    <xf numFmtId="165" fontId="2" fillId="2" borderId="7" xfId="0" applyNumberFormat="1" applyFont="1" applyFill="1" applyBorder="1" applyProtection="1"/>
    <xf numFmtId="0" fontId="5" fillId="2" borderId="7" xfId="0" applyFont="1" applyFill="1" applyBorder="1" applyProtection="1"/>
    <xf numFmtId="164" fontId="5" fillId="2" borderId="8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6" fillId="2" borderId="10" xfId="0" applyNumberFormat="1" applyFont="1" applyFill="1" applyBorder="1" applyProtection="1"/>
    <xf numFmtId="0" fontId="3" fillId="2" borderId="10" xfId="0" applyFont="1" applyFill="1" applyBorder="1" applyProtection="1"/>
    <xf numFmtId="0" fontId="6" fillId="2" borderId="10" xfId="0" applyFont="1" applyFill="1" applyBorder="1" applyProtection="1"/>
    <xf numFmtId="0" fontId="3" fillId="2" borderId="0" xfId="0" applyFont="1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bibst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bib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9" t="s">
        <v>336</v>
      </c>
      <c r="E4" s="69"/>
      <c r="F4" s="69"/>
      <c r="G4" s="69"/>
      <c r="H4" s="69"/>
      <c r="I4" s="69"/>
      <c r="J4" s="23"/>
    </row>
    <row r="5" spans="1:10" x14ac:dyDescent="0.25">
      <c r="A5" s="23"/>
      <c r="B5" s="23"/>
      <c r="C5" s="23"/>
      <c r="D5" s="69"/>
      <c r="E5" s="69"/>
      <c r="F5" s="69"/>
      <c r="G5" s="69"/>
      <c r="H5" s="69"/>
      <c r="I5" s="69"/>
      <c r="J5" s="23"/>
    </row>
    <row r="6" spans="1:10" x14ac:dyDescent="0.25">
      <c r="A6" s="23"/>
      <c r="B6" s="23"/>
      <c r="C6" s="23"/>
      <c r="D6" s="69"/>
      <c r="E6" s="69"/>
      <c r="F6" s="69"/>
      <c r="G6" s="69"/>
      <c r="H6" s="69"/>
      <c r="I6" s="69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7" t="s">
        <v>337</v>
      </c>
      <c r="E8" s="68"/>
      <c r="F8" s="68"/>
      <c r="G8" s="68"/>
      <c r="H8" s="68"/>
      <c r="I8" s="68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5"/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6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.5" thickBot="1" x14ac:dyDescent="0.3">
      <c r="A17" s="23"/>
      <c r="B17" s="40" t="s">
        <v>338</v>
      </c>
      <c r="C17" s="41"/>
      <c r="D17" s="42"/>
      <c r="E17" s="43"/>
      <c r="F17" s="43"/>
      <c r="G17" s="42">
        <f>257.78</f>
        <v>257.77999999999997</v>
      </c>
      <c r="H17" s="44"/>
      <c r="I17" s="45"/>
      <c r="J17" s="25"/>
    </row>
    <row r="18" spans="1:10" ht="16.5" thickBot="1" x14ac:dyDescent="0.3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75" x14ac:dyDescent="0.25">
      <c r="A19" s="23"/>
      <c r="B19" s="49" t="s">
        <v>339</v>
      </c>
      <c r="C19" s="50"/>
      <c r="D19" s="51"/>
      <c r="E19" s="27"/>
      <c r="F19" s="27"/>
      <c r="G19" s="51">
        <f>G14*0.0025778</f>
        <v>0</v>
      </c>
      <c r="H19" s="52"/>
      <c r="I19" s="53"/>
      <c r="J19" s="25"/>
    </row>
    <row r="20" spans="1:10" ht="16.5" thickBot="1" x14ac:dyDescent="0.3">
      <c r="A20" s="23"/>
      <c r="B20" s="37" t="s">
        <v>340</v>
      </c>
      <c r="C20" s="54"/>
      <c r="D20" s="38"/>
      <c r="E20" s="38"/>
      <c r="F20" s="54"/>
      <c r="G20" s="55"/>
      <c r="H20" s="56"/>
      <c r="I20" s="57"/>
      <c r="J20" s="25"/>
    </row>
    <row r="21" spans="1:10" ht="15.75" x14ac:dyDescent="0.25">
      <c r="A21" s="23"/>
      <c r="B21" s="25"/>
      <c r="C21" s="58"/>
      <c r="D21" s="47"/>
      <c r="E21" s="32"/>
      <c r="F21" s="32"/>
      <c r="G21" s="59"/>
      <c r="H21" s="48"/>
      <c r="I21" s="60"/>
      <c r="J21" s="25"/>
    </row>
    <row r="22" spans="1:10" ht="16.5" thickBot="1" x14ac:dyDescent="0.3">
      <c r="A22" s="23"/>
      <c r="B22" s="48"/>
      <c r="C22" s="60"/>
      <c r="D22" s="47"/>
      <c r="E22" s="32"/>
      <c r="F22" s="32"/>
      <c r="G22" s="47"/>
      <c r="H22" s="46"/>
      <c r="I22" s="60"/>
      <c r="J22" s="25"/>
    </row>
    <row r="23" spans="1:10" ht="16.5" thickBot="1" x14ac:dyDescent="0.3">
      <c r="A23" s="23"/>
      <c r="B23" s="40" t="s">
        <v>341</v>
      </c>
      <c r="C23" s="61"/>
      <c r="D23" s="42"/>
      <c r="E23" s="62"/>
      <c r="F23" s="62"/>
      <c r="G23" s="42">
        <f>SUM(G17+G19)</f>
        <v>257.77999999999997</v>
      </c>
      <c r="H23" s="63"/>
      <c r="I23" s="4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25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25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75" x14ac:dyDescent="0.25">
      <c r="A27" s="23"/>
      <c r="B27" s="46" t="s">
        <v>333</v>
      </c>
      <c r="C27" s="25"/>
      <c r="D27" s="25"/>
      <c r="E27" s="25"/>
      <c r="F27" s="64"/>
      <c r="G27" s="25"/>
      <c r="H27" s="64"/>
      <c r="I27" s="25"/>
      <c r="J27" s="25"/>
    </row>
    <row r="28" spans="1:10" ht="15.75" x14ac:dyDescent="0.25">
      <c r="A28" s="23"/>
      <c r="B28" s="48" t="s">
        <v>346</v>
      </c>
      <c r="C28" s="25"/>
      <c r="D28" s="25"/>
      <c r="E28" s="25"/>
      <c r="F28" s="64"/>
      <c r="G28" s="25"/>
      <c r="H28" s="64"/>
      <c r="I28" s="25"/>
      <c r="J28" s="25"/>
    </row>
    <row r="29" spans="1:10" ht="15.75" x14ac:dyDescent="0.25">
      <c r="A29" s="23"/>
      <c r="B29" s="1" t="s">
        <v>342</v>
      </c>
      <c r="C29" s="25"/>
      <c r="D29" s="25"/>
      <c r="E29" s="25"/>
      <c r="F29" s="64"/>
      <c r="G29" s="25"/>
      <c r="H29" s="64"/>
      <c r="I29" s="25"/>
      <c r="J29" s="25"/>
    </row>
    <row r="30" spans="1:10" x14ac:dyDescent="0.25">
      <c r="A30" s="23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password="8559" sheet="1" selectLockedCells="1"/>
  <mergeCells count="2">
    <mergeCell ref="D8:I8"/>
    <mergeCell ref="D4:I6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Normal="100" zoomScaleSheetLayoutView="100" workbookViewId="0">
      <selection activeCell="G11" sqref="G11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9" t="s">
        <v>336</v>
      </c>
      <c r="E4" s="69"/>
      <c r="F4" s="69"/>
      <c r="G4" s="69"/>
      <c r="H4" s="69"/>
      <c r="I4" s="69"/>
      <c r="J4" s="23"/>
    </row>
    <row r="5" spans="1:10" x14ac:dyDescent="0.25">
      <c r="A5" s="23"/>
      <c r="B5" s="23"/>
      <c r="C5" s="23"/>
      <c r="D5" s="69"/>
      <c r="E5" s="69"/>
      <c r="F5" s="69"/>
      <c r="G5" s="69"/>
      <c r="H5" s="69"/>
      <c r="I5" s="69"/>
      <c r="J5" s="23"/>
    </row>
    <row r="6" spans="1:10" x14ac:dyDescent="0.25">
      <c r="A6" s="23"/>
      <c r="B6" s="23"/>
      <c r="C6" s="23"/>
      <c r="D6" s="69"/>
      <c r="E6" s="69"/>
      <c r="F6" s="69"/>
      <c r="G6" s="69"/>
      <c r="H6" s="69"/>
      <c r="I6" s="69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7" t="s">
        <v>337</v>
      </c>
      <c r="E8" s="68"/>
      <c r="F8" s="68"/>
      <c r="G8" s="68"/>
      <c r="H8" s="68"/>
      <c r="I8" s="68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5">
        <f>'Berekeningstool - Bibster incl 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6">
        <f>'Berekeningstool - Bibster incl '!G13</f>
        <v>0</v>
      </c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.5" thickBot="1" x14ac:dyDescent="0.3">
      <c r="A17" s="23"/>
      <c r="B17" s="40" t="s">
        <v>338</v>
      </c>
      <c r="C17" s="41"/>
      <c r="D17" s="42"/>
      <c r="E17" s="43"/>
      <c r="F17" s="43"/>
      <c r="G17" s="42">
        <f>'Berekeningstool - Bibster incl '!G17/1.21</f>
        <v>213.04132231404958</v>
      </c>
      <c r="H17" s="44"/>
      <c r="I17" s="45"/>
      <c r="J17" s="25"/>
    </row>
    <row r="18" spans="1:10" ht="16.5" thickBot="1" x14ac:dyDescent="0.3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75" x14ac:dyDescent="0.25">
      <c r="A19" s="23"/>
      <c r="B19" s="49" t="s">
        <v>339</v>
      </c>
      <c r="C19" s="50"/>
      <c r="D19" s="51"/>
      <c r="E19" s="27"/>
      <c r="F19" s="27"/>
      <c r="G19" s="51">
        <f>'Berekeningstool - Bibster incl '!G19/1.21</f>
        <v>0</v>
      </c>
      <c r="H19" s="52"/>
      <c r="I19" s="53"/>
      <c r="J19" s="25"/>
    </row>
    <row r="20" spans="1:10" ht="16.5" thickBot="1" x14ac:dyDescent="0.3">
      <c r="A20" s="23"/>
      <c r="B20" s="37" t="s">
        <v>345</v>
      </c>
      <c r="C20" s="54"/>
      <c r="D20" s="38"/>
      <c r="E20" s="38"/>
      <c r="F20" s="54"/>
      <c r="G20" s="55"/>
      <c r="H20" s="56"/>
      <c r="I20" s="57"/>
      <c r="J20" s="25"/>
    </row>
    <row r="21" spans="1:10" ht="15.75" x14ac:dyDescent="0.25">
      <c r="A21" s="23"/>
      <c r="B21" s="25"/>
      <c r="C21" s="58"/>
      <c r="D21" s="47"/>
      <c r="E21" s="32"/>
      <c r="F21" s="32"/>
      <c r="G21" s="59"/>
      <c r="H21" s="48"/>
      <c r="I21" s="60"/>
      <c r="J21" s="25"/>
    </row>
    <row r="22" spans="1:10" ht="16.5" thickBot="1" x14ac:dyDescent="0.3">
      <c r="A22" s="23"/>
      <c r="B22" s="48"/>
      <c r="C22" s="60"/>
      <c r="D22" s="47"/>
      <c r="E22" s="32"/>
      <c r="F22" s="32"/>
      <c r="G22" s="47"/>
      <c r="H22" s="46"/>
      <c r="I22" s="60"/>
      <c r="J22" s="25"/>
    </row>
    <row r="23" spans="1:10" ht="16.5" thickBot="1" x14ac:dyDescent="0.3">
      <c r="A23" s="23"/>
      <c r="B23" s="40" t="s">
        <v>343</v>
      </c>
      <c r="C23" s="61"/>
      <c r="D23" s="42"/>
      <c r="E23" s="62"/>
      <c r="F23" s="62"/>
      <c r="G23" s="42">
        <f>SUM(G17+G19)</f>
        <v>213.04132231404958</v>
      </c>
      <c r="H23" s="63"/>
      <c r="I23" s="4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25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25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75" x14ac:dyDescent="0.25">
      <c r="A27" s="23"/>
      <c r="B27" s="46" t="s">
        <v>333</v>
      </c>
      <c r="C27" s="25"/>
      <c r="D27" s="25"/>
      <c r="E27" s="25"/>
      <c r="F27" s="64"/>
      <c r="G27" s="25"/>
      <c r="H27" s="64"/>
      <c r="I27" s="25"/>
      <c r="J27" s="25"/>
    </row>
    <row r="28" spans="1:10" ht="15.75" x14ac:dyDescent="0.25">
      <c r="A28" s="23"/>
      <c r="B28" s="48" t="s">
        <v>347</v>
      </c>
      <c r="C28" s="25"/>
      <c r="D28" s="25"/>
      <c r="E28" s="25"/>
      <c r="F28" s="64"/>
      <c r="G28" s="25"/>
      <c r="H28" s="64"/>
      <c r="I28" s="25"/>
      <c r="J28" s="25"/>
    </row>
    <row r="29" spans="1:10" ht="15.75" x14ac:dyDescent="0.25">
      <c r="A29" s="23"/>
      <c r="B29" s="1" t="s">
        <v>344</v>
      </c>
      <c r="C29" s="25"/>
      <c r="D29" s="25"/>
      <c r="E29" s="25"/>
      <c r="F29" s="64"/>
      <c r="G29" s="25"/>
      <c r="H29" s="64"/>
      <c r="I29" s="25"/>
      <c r="J29" s="25"/>
    </row>
    <row r="30" spans="1:10" x14ac:dyDescent="0.25">
      <c r="A30" s="23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Bibster incl </vt:lpstr>
      <vt:lpstr>Berekeningstool - Bibster excl</vt:lpstr>
      <vt:lpstr>Gegevens 2018</vt:lpstr>
      <vt:lpstr>'Berekeningstool - Bibster excl'!Afdrukbereik</vt:lpstr>
      <vt:lpstr>'Berekeningstool - Bibster incl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2020-07-15T06:45:57Z</dcterms:modified>
</cp:coreProperties>
</file>