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17\Berekeningtools\Website\"/>
    </mc:Choice>
  </mc:AlternateContent>
  <bookViews>
    <workbookView xWindow="0" yWindow="0" windowWidth="19200" windowHeight="7050"/>
  </bookViews>
  <sheets>
    <sheet name="Berekeningstool - jouw stad inc" sheetId="1" r:id="rId1"/>
    <sheet name="Berekeningstool - jouw stad exc" sheetId="3" r:id="rId2"/>
    <sheet name="Gegevens 2018" sheetId="2" state="hidden" r:id="rId3"/>
  </sheets>
  <definedNames>
    <definedName name="_xlnm.Print_Area" localSheetId="1">'Berekeningstool - jouw stad exc'!$A$1:$J$30</definedName>
    <definedName name="_xlnm.Print_Area" localSheetId="0">'Berekeningstool - jouw stad inc'!$A$1:$J$30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G16" i="3"/>
  <c r="G13" i="3"/>
  <c r="G11" i="3"/>
  <c r="G20" i="1"/>
  <c r="G24" i="1" s="1"/>
  <c r="G20" i="3" l="1"/>
  <c r="G24" i="3" s="1"/>
  <c r="G16" i="1"/>
</calcChain>
</file>

<file path=xl/sharedStrings.xml><?xml version="1.0" encoding="utf-8"?>
<sst xmlns="http://schemas.openxmlformats.org/spreadsheetml/2006/main" count="667" uniqueCount="346">
  <si>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</si>
  <si>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</si>
  <si>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</si>
  <si>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</si>
  <si>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</si>
  <si>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</si>
  <si>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</si>
  <si>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</si>
  <si>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</si>
  <si>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</si>
  <si>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</si>
  <si>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</si>
  <si>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</si>
  <si>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</si>
  <si>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</si>
  <si>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</si>
  <si>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</si>
  <si>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</si>
  <si>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</si>
  <si>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</si>
  <si>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</si>
  <si>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</si>
  <si>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</si>
  <si>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</si>
  <si>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</si>
  <si>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</si>
  <si>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</si>
  <si>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</si>
  <si>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</si>
  <si>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</si>
  <si>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</si>
  <si>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</si>
  <si>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</si>
  <si>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</si>
  <si>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</si>
  <si>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</si>
  <si>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</si>
  <si>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</si>
  <si>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</si>
  <si>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</si>
  <si>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</si>
  <si>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</si>
  <si>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</si>
  <si>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</si>
  <si>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</si>
  <si>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</si>
  <si>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</si>
  <si>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</si>
  <si>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</si>
  <si>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</si>
  <si>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</si>
  <si>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</si>
  <si>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</si>
  <si>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</si>
  <si>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</si>
  <si>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</si>
  <si>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</si>
  <si>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</si>
  <si>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</si>
  <si>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</si>
  <si>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</si>
  <si>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</si>
  <si>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</si>
  <si>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</si>
  <si>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</si>
  <si>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</si>
  <si>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</si>
  <si>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</si>
  <si>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</si>
  <si>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</si>
  <si>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</si>
  <si>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</si>
  <si>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</si>
  <si>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</si>
  <si>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</si>
  <si>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</si>
  <si>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</si>
  <si>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</si>
  <si>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</si>
  <si>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</si>
  <si>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</si>
  <si>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</si>
  <si>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</si>
  <si>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</si>
  <si>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</si>
  <si>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</si>
  <si>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</si>
  <si>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</si>
  <si>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</si>
  <si>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</si>
  <si>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</si>
  <si>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</si>
  <si>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</si>
  <si>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</si>
  <si>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</si>
  <si>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</si>
  <si>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</si>
  <si>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</si>
  <si>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</si>
  <si>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</si>
  <si>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</si>
  <si>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</si>
  <si>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</si>
  <si>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</si>
  <si>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</si>
  <si>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</si>
  <si>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</si>
  <si>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</si>
  <si>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</si>
  <si>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</si>
  <si>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</si>
  <si>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</si>
  <si>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</si>
  <si>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</si>
  <si>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</si>
  <si>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</si>
  <si>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</si>
  <si>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</si>
  <si>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</si>
  <si>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</si>
  <si>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</si>
  <si>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</si>
  <si>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</si>
  <si>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</si>
  <si>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</si>
  <si>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</si>
  <si>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</si>
  <si>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</si>
  <si>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</si>
  <si>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</si>
  <si>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</si>
  <si>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</si>
  <si>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</si>
  <si>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</si>
  <si>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</si>
  <si>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</si>
  <si>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</si>
  <si>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</si>
  <si>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</si>
  <si>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</si>
  <si>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</si>
  <si>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</si>
  <si>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</si>
  <si>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</si>
  <si>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</si>
  <si>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</si>
  <si>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</si>
  <si>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</si>
  <si>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</si>
  <si>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</si>
  <si>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</si>
  <si>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</si>
  <si>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</si>
  <si>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</si>
  <si>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</si>
  <si>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</si>
  <si>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</si>
  <si>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</si>
  <si>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</si>
  <si>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</si>
  <si>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</si>
  <si>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</si>
  <si>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</si>
  <si>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</si>
  <si>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</si>
  <si>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</si>
  <si>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</si>
  <si>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</si>
  <si>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</si>
  <si>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</si>
  <si>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</si>
  <si>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</si>
  <si>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</si>
  <si>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</si>
  <si>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</si>
  <si>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</si>
  <si>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</si>
  <si>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</si>
  <si>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</si>
  <si>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</si>
  <si>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</si>
  <si>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</si>
  <si>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</si>
  <si>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</si>
  <si>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</si>
  <si>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</si>
  <si>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</si>
  <si>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</si>
  <si>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</si>
  <si>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</si>
  <si>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</si>
  <si>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</si>
  <si>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</si>
  <si>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</si>
  <si>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</si>
  <si>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</si>
  <si>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</si>
  <si>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</si>
  <si>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</si>
  <si>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</si>
  <si>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</si>
  <si>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</si>
  <si>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</si>
  <si>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</si>
  <si>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</si>
  <si>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</si>
  <si>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</si>
  <si>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</si>
  <si>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</si>
  <si>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</si>
  <si>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</si>
  <si>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</si>
  <si>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</si>
  <si>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</si>
  <si>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</si>
  <si>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</si>
  <si>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</si>
  <si>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</si>
  <si>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</si>
  <si>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</si>
  <si>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</si>
  <si>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</si>
  <si>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</si>
  <si>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</si>
  <si>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</si>
  <si>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</si>
  <si>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</si>
  <si>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</si>
  <si>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</si>
  <si>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</si>
  <si>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</si>
  <si>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</si>
  <si>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</si>
  <si>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</si>
  <si>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</si>
  <si>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</si>
  <si>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</si>
  <si>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</si>
  <si>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</si>
  <si>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</si>
  <si>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</si>
  <si>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</si>
  <si>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</si>
  <si>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</si>
  <si>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</si>
  <si>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</si>
  <si>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</si>
  <si>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</si>
  <si>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</si>
  <si>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</si>
  <si>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</si>
  <si>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</si>
  <si>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</si>
  <si>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</si>
  <si>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</si>
  <si>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</si>
  <si>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</si>
  <si>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</si>
  <si>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</si>
  <si>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</si>
  <si>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</si>
  <si>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</si>
  <si>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</si>
  <si>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</si>
  <si>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</si>
  <si>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</si>
  <si>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</si>
  <si>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</si>
  <si>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</si>
  <si>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</si>
  <si>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</si>
  <si>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</si>
  <si>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</si>
  <si>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</si>
  <si>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</si>
  <si>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</si>
  <si>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</si>
  <si>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</si>
  <si>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</si>
  <si>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</si>
  <si>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</si>
  <si>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</si>
  <si>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</si>
  <si>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</si>
  <si>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</si>
  <si>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</si>
  <si>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</si>
  <si>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</si>
  <si>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</si>
  <si>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</si>
  <si>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</si>
  <si>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</si>
  <si>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</si>
  <si>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</si>
  <si>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</si>
  <si>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</si>
  <si>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</si>
  <si>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</si>
  <si>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</si>
  <si>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</si>
  <si>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</si>
  <si>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</si>
  <si>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</si>
  <si>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</si>
  <si>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</si>
  <si>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</si>
  <si>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</si>
  <si>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</si>
  <si>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</si>
  <si>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</si>
  <si>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</si>
  <si>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</si>
  <si>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</si>
  <si>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</si>
  <si>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</si>
  <si>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</si>
  <si>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</si>
  <si>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</si>
  <si>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</si>
  <si>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</si>
  <si>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</si>
  <si>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</si>
  <si>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</si>
  <si>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</si>
  <si>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</si>
  <si>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</si>
  <si>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</si>
  <si>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</si>
  <si>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</si>
  <si>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</si>
  <si>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</si>
  <si>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</si>
  <si>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</si>
  <si>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</si>
  <si>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 xml:space="preserve">Opstartjaar </t>
  </si>
  <si>
    <t>[jouw stad] Leest - Eénmalige kost</t>
  </si>
  <si>
    <t>[jouw stad] Leest</t>
  </si>
  <si>
    <t>[jouw stad] Leest - jaarlijkse kost</t>
  </si>
  <si>
    <r>
      <t xml:space="preserve">Totaal [jouw stad] Leest </t>
    </r>
    <r>
      <rPr>
        <sz val="12"/>
        <rFont val="Arial"/>
        <family val="2"/>
      </rPr>
      <t>(incl. btw)</t>
    </r>
  </si>
  <si>
    <r>
      <t xml:space="preserve">Alle prijzen zijn steeds </t>
    </r>
    <r>
      <rPr>
        <b/>
        <sz val="11"/>
        <color theme="1"/>
        <rFont val="Calibri"/>
        <family val="2"/>
        <scheme val="minor"/>
      </rPr>
      <t>inclusief btw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</si>
  <si>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Totaal [jouw stad] Leest </t>
    </r>
    <r>
      <rPr>
        <sz val="12"/>
        <rFont val="Arial"/>
        <family val="2"/>
      </rPr>
      <t>(excl. btw)</t>
    </r>
  </si>
  <si>
    <r>
      <t xml:space="preserve">Alle prijzen zijn steeds </t>
    </r>
    <r>
      <rPr>
        <b/>
        <sz val="11"/>
        <color theme="1"/>
        <rFont val="Calibri"/>
        <family val="2"/>
        <scheme val="minor"/>
      </rPr>
      <t>exclusief btw</t>
    </r>
    <r>
      <rPr>
        <sz val="11"/>
        <color theme="1"/>
        <rFont val="Calibri"/>
        <family val="2"/>
        <scheme val="minor"/>
      </rPr>
      <t xml:space="preserve">. </t>
    </r>
  </si>
  <si>
    <t>Deze berekening is geldig tot en met 31 december 2020.</t>
  </si>
  <si>
    <t>https://www.cultuurconnect.be/diensten/jouw-stad-leest-leescommunity</t>
  </si>
  <si>
    <t>Variabele kost: € 0,01 per inwoner</t>
  </si>
  <si>
    <t>Vaste kost: € 4750,00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</si>
</sst>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13" fillId="2" borderId="8" xfId="0" applyFont="1" applyFill="1" applyBorder="1" applyProtection="1"/>
    <xf numFmtId="164" fontId="11" fillId="2" borderId="9" xfId="0" applyNumberFormat="1" applyFont="1" applyFill="1" applyBorder="1" applyProtection="1"/>
    <xf numFmtId="164" fontId="0" fillId="2" borderId="11" xfId="0" applyNumberFormat="1" applyFill="1" applyBorder="1" applyProtection="1"/>
    <xf numFmtId="165" fontId="3" fillId="2" borderId="11" xfId="0" applyNumberFormat="1" applyFont="1" applyFill="1" applyBorder="1" applyProtection="1"/>
    <xf numFmtId="164" fontId="12" fillId="2" borderId="6" xfId="0" applyNumberFormat="1" applyFont="1" applyFill="1" applyBorder="1" applyProtection="1"/>
    <xf numFmtId="0" fontId="12" fillId="2" borderId="6" xfId="0" applyFont="1" applyFill="1" applyBorder="1" applyProtection="1"/>
    <xf numFmtId="0" fontId="16" fillId="2" borderId="10" xfId="0" applyFont="1" applyFill="1" applyBorder="1" applyProtection="1"/>
    <xf numFmtId="0" fontId="14" fillId="2" borderId="0" xfId="0" applyFont="1" applyFill="1" applyAlignment="1" applyProtection="1">
      <alignment horizontal="center" vertical="center"/>
    </xf>
    <xf numFmtId="0" fontId="15" fillId="2" borderId="0" xfId="1" applyFill="1" applyAlignment="1" applyProtection="1">
      <alignment horizontal="center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jouw-stad-leest-leescommunit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jouw-stad-leest-leescommun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topLeftCell="A2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336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343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68"/>
      <c r="E9" s="68"/>
      <c r="F9" s="68"/>
      <c r="G9" s="68"/>
      <c r="H9" s="68"/>
      <c r="I9" s="68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58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59"/>
      <c r="H13" s="25"/>
      <c r="I13" s="33"/>
      <c r="J13" s="25"/>
    </row>
    <row r="14" spans="1:10" ht="15.75" thickBot="1" x14ac:dyDescent="0.3">
      <c r="A14" s="23"/>
      <c r="B14" s="34"/>
      <c r="C14" s="35"/>
      <c r="D14" s="35"/>
      <c r="E14" s="35"/>
      <c r="F14" s="35"/>
      <c r="G14" s="35"/>
      <c r="H14" s="35"/>
      <c r="I14" s="36"/>
      <c r="J14" s="25"/>
    </row>
    <row r="15" spans="1:10" ht="15.75" thickBot="1" x14ac:dyDescent="0.3">
      <c r="A15" s="23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thickBot="1" x14ac:dyDescent="0.3">
      <c r="A16" s="23"/>
      <c r="B16" s="37" t="s">
        <v>335</v>
      </c>
      <c r="C16" s="38"/>
      <c r="D16" s="39"/>
      <c r="E16" s="40"/>
      <c r="F16" s="40"/>
      <c r="G16" s="39">
        <f>5500*1.21</f>
        <v>6655</v>
      </c>
      <c r="H16" s="41"/>
      <c r="I16" s="42"/>
      <c r="J16" s="25"/>
    </row>
    <row r="17" spans="1:10" ht="16.5" thickBot="1" x14ac:dyDescent="0.3">
      <c r="A17" s="23"/>
      <c r="B17" s="43"/>
      <c r="C17" s="25"/>
      <c r="D17" s="32"/>
      <c r="E17" s="32"/>
      <c r="F17" s="32"/>
      <c r="G17" s="44"/>
      <c r="H17" s="45"/>
      <c r="I17" s="45"/>
      <c r="J17" s="25"/>
    </row>
    <row r="18" spans="1:10" ht="15.75" x14ac:dyDescent="0.25">
      <c r="A18" s="23"/>
      <c r="B18" s="46" t="s">
        <v>337</v>
      </c>
      <c r="C18" s="47"/>
      <c r="D18" s="48"/>
      <c r="E18" s="27"/>
      <c r="F18" s="27"/>
      <c r="G18" s="48"/>
      <c r="H18" s="49"/>
      <c r="I18" s="50"/>
      <c r="J18" s="25"/>
    </row>
    <row r="19" spans="1:10" ht="15.75" x14ac:dyDescent="0.25">
      <c r="A19" s="23"/>
      <c r="B19" s="60" t="s">
        <v>345</v>
      </c>
      <c r="C19" s="54"/>
      <c r="D19" s="55"/>
      <c r="E19" s="32"/>
      <c r="F19" s="32"/>
      <c r="G19" s="55">
        <v>4750</v>
      </c>
      <c r="H19" s="45"/>
      <c r="I19" s="61"/>
      <c r="J19" s="25"/>
    </row>
    <row r="20" spans="1:10" ht="15.75" x14ac:dyDescent="0.25">
      <c r="A20" s="23"/>
      <c r="B20" s="60" t="s">
        <v>344</v>
      </c>
      <c r="C20" s="54"/>
      <c r="D20" s="55"/>
      <c r="E20" s="32"/>
      <c r="F20" s="32"/>
      <c r="G20" s="55">
        <f>0.01*G13</f>
        <v>0</v>
      </c>
      <c r="H20" s="45"/>
      <c r="I20" s="61"/>
      <c r="J20" s="25"/>
    </row>
    <row r="21" spans="1:10" ht="16.5" thickBot="1" x14ac:dyDescent="0.3">
      <c r="A21" s="23"/>
      <c r="B21" s="34"/>
      <c r="C21" s="62"/>
      <c r="D21" s="63"/>
      <c r="E21" s="51"/>
      <c r="F21" s="51"/>
      <c r="G21" s="63"/>
      <c r="H21" s="52"/>
      <c r="I21" s="53"/>
      <c r="J21" s="25"/>
    </row>
    <row r="22" spans="1:10" ht="15.75" x14ac:dyDescent="0.25">
      <c r="A22" s="23"/>
      <c r="B22" s="25"/>
      <c r="C22" s="54"/>
      <c r="D22" s="44"/>
      <c r="E22" s="32"/>
      <c r="F22" s="32"/>
      <c r="G22" s="55"/>
      <c r="H22" s="45"/>
      <c r="I22" s="56"/>
      <c r="J22" s="25"/>
    </row>
    <row r="23" spans="1:10" ht="16.5" thickBot="1" x14ac:dyDescent="0.3">
      <c r="A23" s="23"/>
      <c r="B23" s="45"/>
      <c r="C23" s="56"/>
      <c r="D23" s="44"/>
      <c r="E23" s="32"/>
      <c r="F23" s="32"/>
      <c r="G23" s="44"/>
      <c r="H23" s="43"/>
      <c r="I23" s="56"/>
      <c r="J23" s="25"/>
    </row>
    <row r="24" spans="1:10" ht="15.75" x14ac:dyDescent="0.25">
      <c r="A24" s="23"/>
      <c r="B24" s="46" t="s">
        <v>338</v>
      </c>
      <c r="C24" s="64"/>
      <c r="D24" s="48"/>
      <c r="E24" s="29"/>
      <c r="F24" s="29"/>
      <c r="G24" s="48">
        <f>SUM(G16+G18+G19+G20)</f>
        <v>11405</v>
      </c>
      <c r="H24" s="65"/>
      <c r="I24" s="50"/>
      <c r="J24" s="25"/>
    </row>
    <row r="25" spans="1:10" ht="15.75" thickBot="1" x14ac:dyDescent="0.3">
      <c r="A25" s="23"/>
      <c r="B25" s="66" t="s">
        <v>334</v>
      </c>
      <c r="C25" s="35"/>
      <c r="D25" s="35"/>
      <c r="E25" s="35"/>
      <c r="F25" s="35"/>
      <c r="G25" s="35"/>
      <c r="H25" s="35"/>
      <c r="I25" s="36"/>
      <c r="J25" s="25"/>
    </row>
    <row r="26" spans="1:10" ht="15.75" x14ac:dyDescent="0.25">
      <c r="A26" s="23"/>
      <c r="C26" s="25"/>
      <c r="D26" s="25"/>
      <c r="E26" s="25"/>
      <c r="F26" s="57"/>
      <c r="G26" s="25"/>
      <c r="H26" s="57"/>
      <c r="I26" s="25"/>
      <c r="J26" s="25"/>
    </row>
    <row r="27" spans="1:10" ht="15.75" x14ac:dyDescent="0.25">
      <c r="A27" s="23"/>
      <c r="C27" s="25"/>
      <c r="D27" s="25"/>
      <c r="E27" s="25"/>
      <c r="F27" s="57"/>
      <c r="G27" s="25"/>
      <c r="H27" s="57"/>
      <c r="I27" s="25"/>
      <c r="J27" s="25"/>
    </row>
    <row r="28" spans="1:10" ht="15.75" x14ac:dyDescent="0.25">
      <c r="A28" s="23"/>
      <c r="B28" s="43" t="s">
        <v>333</v>
      </c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5" t="s">
        <v>342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23" t="s">
        <v>339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 password="8559" sheet="1" selectLockedCells="1"/>
  <mergeCells count="2">
    <mergeCell ref="D4:I6"/>
    <mergeCell ref="D8:I9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100" zoomScaleSheetLayoutView="100" workbookViewId="0">
      <selection activeCell="D8" sqref="D8:I9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336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" customHeight="1" x14ac:dyDescent="0.25">
      <c r="A8" s="23"/>
      <c r="B8" s="23"/>
      <c r="C8" s="23"/>
      <c r="D8" s="68" t="s">
        <v>343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68"/>
      <c r="E9" s="68"/>
      <c r="F9" s="68"/>
      <c r="G9" s="68"/>
      <c r="H9" s="68"/>
      <c r="I9" s="68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58">
        <f>'Berekeningstool - jouw stad inc'!G11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59">
        <f>'Berekeningstool - jouw stad inc'!G13</f>
        <v>0</v>
      </c>
      <c r="H13" s="25"/>
      <c r="I13" s="33"/>
      <c r="J13" s="25"/>
    </row>
    <row r="14" spans="1:10" ht="15.75" thickBot="1" x14ac:dyDescent="0.3">
      <c r="A14" s="23"/>
      <c r="B14" s="34"/>
      <c r="C14" s="35"/>
      <c r="D14" s="35"/>
      <c r="E14" s="35"/>
      <c r="F14" s="35"/>
      <c r="G14" s="35"/>
      <c r="H14" s="35"/>
      <c r="I14" s="36"/>
      <c r="J14" s="25"/>
    </row>
    <row r="15" spans="1:10" ht="15.75" thickBot="1" x14ac:dyDescent="0.3">
      <c r="A15" s="23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thickBot="1" x14ac:dyDescent="0.3">
      <c r="A16" s="23"/>
      <c r="B16" s="37" t="s">
        <v>335</v>
      </c>
      <c r="C16" s="38"/>
      <c r="D16" s="39"/>
      <c r="E16" s="40"/>
      <c r="F16" s="40"/>
      <c r="G16" s="39">
        <f>'Berekeningstool - jouw stad inc'!G16/1.21</f>
        <v>5500</v>
      </c>
      <c r="H16" s="41"/>
      <c r="I16" s="42"/>
      <c r="J16" s="25"/>
    </row>
    <row r="17" spans="1:10" ht="16.5" thickBot="1" x14ac:dyDescent="0.3">
      <c r="A17" s="23"/>
      <c r="B17" s="43"/>
      <c r="C17" s="25"/>
      <c r="D17" s="32"/>
      <c r="E17" s="32"/>
      <c r="F17" s="32"/>
      <c r="G17" s="44"/>
      <c r="H17" s="45"/>
      <c r="I17" s="45"/>
      <c r="J17" s="25"/>
    </row>
    <row r="18" spans="1:10" ht="15.75" x14ac:dyDescent="0.25">
      <c r="A18" s="23"/>
      <c r="B18" s="46" t="s">
        <v>337</v>
      </c>
      <c r="C18" s="47"/>
      <c r="D18" s="48"/>
      <c r="E18" s="27"/>
      <c r="F18" s="27"/>
      <c r="G18" s="48"/>
      <c r="H18" s="49"/>
      <c r="I18" s="50"/>
      <c r="J18" s="25"/>
    </row>
    <row r="19" spans="1:10" ht="15.75" x14ac:dyDescent="0.25">
      <c r="A19" s="23"/>
      <c r="B19" s="60" t="s">
        <v>345</v>
      </c>
      <c r="C19" s="54"/>
      <c r="D19" s="55"/>
      <c r="E19" s="32"/>
      <c r="F19" s="32"/>
      <c r="G19" s="55">
        <f>'Berekeningstool - jouw stad inc'!G19/1.21</f>
        <v>3925.6198347107438</v>
      </c>
      <c r="H19" s="45"/>
      <c r="I19" s="61"/>
      <c r="J19" s="25"/>
    </row>
    <row r="20" spans="1:10" ht="15.75" x14ac:dyDescent="0.25">
      <c r="A20" s="23"/>
      <c r="B20" s="60" t="s">
        <v>344</v>
      </c>
      <c r="C20" s="54"/>
      <c r="D20" s="55"/>
      <c r="E20" s="32"/>
      <c r="F20" s="32"/>
      <c r="G20" s="55">
        <f>'Berekeningstool - jouw stad inc'!G20/1.21</f>
        <v>0</v>
      </c>
      <c r="H20" s="45"/>
      <c r="I20" s="61"/>
      <c r="J20" s="25"/>
    </row>
    <row r="21" spans="1:10" ht="16.5" thickBot="1" x14ac:dyDescent="0.3">
      <c r="A21" s="23"/>
      <c r="B21" s="34"/>
      <c r="C21" s="62"/>
      <c r="D21" s="63"/>
      <c r="E21" s="51"/>
      <c r="F21" s="51"/>
      <c r="G21" s="63"/>
      <c r="H21" s="52"/>
      <c r="I21" s="53"/>
      <c r="J21" s="25"/>
    </row>
    <row r="22" spans="1:10" ht="15.75" x14ac:dyDescent="0.25">
      <c r="A22" s="23"/>
      <c r="B22" s="25"/>
      <c r="C22" s="54"/>
      <c r="D22" s="44"/>
      <c r="E22" s="32"/>
      <c r="F22" s="32"/>
      <c r="G22" s="55"/>
      <c r="H22" s="45"/>
      <c r="I22" s="56"/>
      <c r="J22" s="25"/>
    </row>
    <row r="23" spans="1:10" ht="16.5" thickBot="1" x14ac:dyDescent="0.3">
      <c r="A23" s="23"/>
      <c r="B23" s="45"/>
      <c r="C23" s="56"/>
      <c r="D23" s="44"/>
      <c r="E23" s="32"/>
      <c r="F23" s="32"/>
      <c r="G23" s="44"/>
      <c r="H23" s="43"/>
      <c r="I23" s="56"/>
      <c r="J23" s="25"/>
    </row>
    <row r="24" spans="1:10" ht="15.75" x14ac:dyDescent="0.25">
      <c r="A24" s="23"/>
      <c r="B24" s="46" t="s">
        <v>340</v>
      </c>
      <c r="C24" s="64"/>
      <c r="D24" s="48"/>
      <c r="E24" s="29"/>
      <c r="F24" s="29"/>
      <c r="G24" s="48">
        <f>SUM(G16+G18+G19+G20)</f>
        <v>9425.6198347107438</v>
      </c>
      <c r="H24" s="65"/>
      <c r="I24" s="50"/>
      <c r="J24" s="25"/>
    </row>
    <row r="25" spans="1:10" ht="15.75" thickBot="1" x14ac:dyDescent="0.3">
      <c r="A25" s="23"/>
      <c r="B25" s="66" t="s">
        <v>334</v>
      </c>
      <c r="C25" s="35"/>
      <c r="D25" s="35"/>
      <c r="E25" s="35"/>
      <c r="F25" s="35"/>
      <c r="G25" s="35"/>
      <c r="H25" s="35"/>
      <c r="I25" s="36"/>
      <c r="J25" s="25"/>
    </row>
    <row r="26" spans="1:10" ht="15.75" x14ac:dyDescent="0.25">
      <c r="A26" s="23"/>
      <c r="C26" s="25"/>
      <c r="D26" s="25"/>
      <c r="E26" s="25"/>
      <c r="F26" s="57"/>
      <c r="G26" s="25"/>
      <c r="H26" s="57"/>
      <c r="I26" s="25"/>
      <c r="J26" s="25"/>
    </row>
    <row r="27" spans="1:10" ht="15.75" x14ac:dyDescent="0.25">
      <c r="A27" s="23"/>
      <c r="C27" s="25"/>
      <c r="D27" s="25"/>
      <c r="E27" s="25"/>
      <c r="F27" s="57"/>
      <c r="G27" s="25"/>
      <c r="H27" s="57"/>
      <c r="I27" s="25"/>
      <c r="J27" s="25"/>
    </row>
    <row r="28" spans="1:10" ht="15.75" x14ac:dyDescent="0.25">
      <c r="A28" s="23"/>
      <c r="B28" s="43" t="s">
        <v>333</v>
      </c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5" t="s">
        <v>342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23" t="s">
        <v>341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 password="8559" sheet="1" selectLockedCells="1"/>
  <mergeCells count="2">
    <mergeCell ref="D4:I6"/>
    <mergeCell ref="D8:I9"/>
  </mergeCells>
  <hyperlinks>
    <hyperlink ref="D8" r:id="rId1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jouw stad inc</vt:lpstr>
      <vt:lpstr>Berekeningstool - jouw stad exc</vt:lpstr>
      <vt:lpstr>Gegevens 2018</vt:lpstr>
      <vt:lpstr>'Berekeningstool - jouw stad exc'!Afdrukbereik</vt:lpstr>
      <vt:lpstr>'Berekeningstool - jouw stad inc'!Afdrukbereik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2020-10-08T15:02:23Z</dcterms:modified>
</cp:coreProperties>
</file>