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2021\"/>
    </mc:Choice>
  </mc:AlternateContent>
  <bookViews>
    <workbookView xWindow="0" yWindow="0" windowWidth="18645" windowHeight="11730"/>
  </bookViews>
  <sheets>
    <sheet name="Berekeningstool - Fundels incl." sheetId="1" r:id="rId1"/>
    <sheet name="Berekeningstool - Fundels excl." sheetId="3" r:id="rId2"/>
    <sheet name="Gegevens 2018" sheetId="2" state="hidden" r:id="rId3"/>
  </sheets>
  <definedNames>
    <definedName name="_xlnm.Print_Area" localSheetId="1">'Berekeningstool - Fundels excl.'!$A$1:$J$37</definedName>
    <definedName name="_xlnm.Print_Area" localSheetId="0">'Berekeningstool - Fundels incl.'!$A$1:$J$36</definedName>
  </definedNames>
  <calcPr calcId="162913"/>
</workbook>
</file>

<file path=xl/calcChain.xml><?xml version="1.0" encoding="utf-8"?>
<calcChain xmlns="http://schemas.openxmlformats.org/spreadsheetml/2006/main">
  <c r="G13" i="3" l="1"/>
  <c r="G14" i="3"/>
  <c r="G18" i="3"/>
  <c r="G11" i="3"/>
  <c r="G22" i="3"/>
  <c r="G17" i="3"/>
  <c r="G23" i="3"/>
  <c r="G25" i="3"/>
  <c r="G20" i="3"/>
  <c r="G14" i="1"/>
  <c r="G27" i="3"/>
  <c r="G23" i="1"/>
  <c r="G18" i="1"/>
  <c r="G20" i="1"/>
  <c r="G25" i="1"/>
  <c r="G27" i="1"/>
</calcChain>
</file>

<file path=xl/sharedStrings.xml><?xml version="1.0" encoding="utf-8"?>
<sst xmlns="http://schemas.openxmlformats.org/spreadsheetml/2006/main" count="679" uniqueCount="353">
  <si>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</si>
  <si>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</si>
  <si>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</si>
  <si>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</si>
  <si>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</si>
  <si>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</si>
  <si>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</si>
  <si>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</si>
  <si>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</si>
  <si>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</si>
  <si>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</si>
  <si>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</si>
  <si>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</si>
  <si>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</si>
  <si>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</si>
  <si>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</si>
  <si>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</si>
  <si>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</si>
  <si>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</si>
  <si>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</si>
  <si>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</si>
  <si>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</si>
  <si>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</si>
  <si>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</si>
  <si>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</si>
  <si>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</si>
  <si>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</si>
  <si>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</si>
  <si>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</si>
  <si>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</si>
  <si>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</si>
  <si>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</si>
  <si>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</si>
  <si>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</si>
  <si>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</si>
  <si>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</si>
  <si>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</si>
  <si>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</si>
  <si>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</si>
  <si>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</si>
  <si>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</si>
  <si>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</si>
  <si>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</si>
  <si>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</si>
  <si>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</si>
  <si>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</si>
  <si>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</si>
  <si>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</si>
  <si>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</si>
  <si>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</si>
  <si>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</si>
  <si>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</si>
  <si>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</si>
  <si>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</si>
  <si>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</si>
  <si>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</si>
  <si>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</si>
  <si>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</si>
  <si>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</si>
  <si>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</si>
  <si>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</si>
  <si>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</si>
  <si>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</si>
  <si>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</si>
  <si>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</si>
  <si>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</si>
  <si>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</si>
  <si>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</si>
  <si>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</si>
  <si>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</si>
  <si>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</si>
  <si>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</si>
  <si>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</si>
  <si>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</si>
  <si>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</si>
  <si>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</si>
  <si>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</si>
  <si>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</si>
  <si>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</si>
  <si>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</si>
  <si>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</si>
  <si>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</si>
  <si>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</si>
  <si>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</si>
  <si>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</si>
  <si>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</si>
  <si>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</si>
  <si>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</si>
  <si>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</si>
  <si>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</si>
  <si>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</si>
  <si>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</si>
  <si>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</si>
  <si>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</si>
  <si>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</si>
  <si>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</si>
  <si>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</si>
  <si>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</si>
  <si>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</si>
  <si>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</si>
  <si>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</si>
  <si>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</si>
  <si>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</si>
  <si>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</si>
  <si>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</si>
  <si>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</si>
  <si>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</si>
  <si>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</si>
  <si>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</si>
  <si>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</si>
  <si>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</si>
  <si>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</si>
  <si>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</si>
  <si>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</si>
  <si>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</si>
  <si>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</si>
  <si>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</si>
  <si>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</si>
  <si>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</si>
  <si>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</si>
  <si>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</si>
  <si>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</si>
  <si>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</si>
  <si>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</si>
  <si>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</si>
  <si>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</si>
  <si>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</si>
  <si>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</si>
  <si>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</si>
  <si>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</si>
  <si>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</si>
  <si>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</si>
  <si>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</si>
  <si>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</si>
  <si>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</si>
  <si>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</si>
  <si>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</si>
  <si>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</si>
  <si>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</si>
  <si>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</si>
  <si>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</si>
  <si>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</si>
  <si>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</si>
  <si>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</si>
  <si>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</si>
  <si>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</si>
  <si>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</si>
  <si>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</si>
  <si>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</si>
  <si>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</si>
  <si>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</si>
  <si>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</si>
  <si>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</si>
  <si>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</si>
  <si>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</si>
  <si>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</si>
  <si>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</si>
  <si>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</si>
  <si>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</si>
  <si>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</si>
  <si>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</si>
  <si>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</si>
  <si>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</si>
  <si>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</si>
  <si>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</si>
  <si>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</si>
  <si>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</si>
  <si>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</si>
  <si>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</si>
  <si>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</si>
  <si>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</si>
  <si>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</si>
  <si>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</si>
  <si>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</si>
  <si>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</si>
  <si>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</si>
  <si>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</si>
  <si>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</si>
  <si>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</si>
  <si>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</si>
  <si>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</si>
  <si>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</si>
  <si>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</si>
  <si>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</si>
  <si>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</si>
  <si>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</si>
  <si>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</si>
  <si>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</si>
  <si>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</si>
  <si>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</si>
  <si>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</si>
  <si>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</si>
  <si>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</si>
  <si>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</si>
  <si>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</si>
  <si>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</si>
  <si>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</si>
  <si>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</si>
  <si>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</si>
  <si>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</si>
  <si>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</si>
  <si>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</si>
  <si>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</si>
  <si>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</si>
  <si>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</si>
  <si>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</si>
  <si>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</si>
  <si>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</si>
  <si>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</si>
  <si>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</si>
  <si>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</si>
  <si>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</si>
  <si>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</si>
  <si>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</si>
  <si>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</si>
  <si>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</si>
  <si>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</si>
  <si>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</si>
  <si>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</si>
  <si>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</si>
  <si>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</si>
  <si>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</si>
  <si>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</si>
  <si>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</si>
  <si>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</si>
  <si>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</si>
  <si>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</si>
  <si>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</si>
  <si>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</si>
  <si>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</si>
  <si>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</si>
  <si>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</si>
  <si>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</si>
  <si>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</si>
  <si>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</si>
  <si>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</si>
  <si>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</si>
  <si>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</si>
  <si>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</si>
  <si>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</si>
  <si>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</si>
  <si>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</si>
  <si>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</si>
  <si>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</si>
  <si>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</si>
  <si>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</si>
  <si>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</si>
  <si>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</si>
  <si>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</si>
  <si>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</si>
  <si>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</si>
  <si>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</si>
  <si>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</si>
  <si>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</si>
  <si>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</si>
  <si>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</si>
  <si>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</si>
  <si>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</si>
  <si>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</si>
  <si>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</si>
  <si>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</si>
  <si>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</si>
  <si>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</si>
  <si>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</si>
  <si>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</si>
  <si>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</si>
  <si>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</si>
  <si>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</si>
  <si>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</si>
  <si>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</si>
  <si>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</si>
  <si>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</si>
  <si>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</si>
  <si>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</si>
  <si>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</si>
  <si>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</si>
  <si>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</si>
  <si>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</si>
  <si>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</si>
  <si>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</si>
  <si>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</si>
  <si>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</si>
  <si>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</si>
  <si>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</si>
  <si>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</si>
  <si>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</si>
  <si>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</si>
  <si>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</si>
  <si>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</si>
  <si>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</si>
  <si>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</si>
  <si>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</si>
  <si>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</si>
  <si>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</si>
  <si>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</si>
  <si>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</si>
  <si>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</si>
  <si>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</si>
  <si>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</si>
  <si>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</si>
  <si>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</si>
  <si>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</si>
  <si>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</si>
  <si>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</si>
  <si>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</si>
  <si>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</si>
  <si>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</si>
  <si>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</si>
  <si>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</si>
  <si>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</si>
  <si>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</si>
  <si>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</si>
  <si>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</si>
  <si>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</si>
  <si>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</si>
  <si>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</si>
  <si>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</si>
  <si>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</si>
  <si>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</si>
  <si>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</si>
  <si>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</si>
  <si>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</si>
  <si>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</si>
  <si>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</si>
  <si>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</si>
  <si>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</si>
  <si>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</si>
  <si>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</si>
  <si>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</si>
  <si>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</si>
  <si>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</si>
  <si>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</si>
  <si>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</si>
  <si>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</si>
  <si>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</si>
  <si>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</si>
  <si>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FUNDELS</t>
  </si>
  <si>
    <t>http://www.cultuurconnect.be/diensten/fundels</t>
  </si>
  <si>
    <t>Prentenboeken - Vaste kost</t>
  </si>
  <si>
    <t>Prentenboeken - Variabele kost</t>
  </si>
  <si>
    <t>AVI-boeken - Vaste kost</t>
  </si>
  <si>
    <t>AVI-boeken - Variabele kost</t>
  </si>
  <si>
    <t>€ 24,20 per duizend inwoners</t>
  </si>
  <si>
    <t xml:space="preserve">Als je in de loop van het jaar intekent, betaal je niet het volledige bedrag, maar pro rata het aantal resterende maanden van het jaar. </t>
  </si>
  <si>
    <t>Totaal Prentenboeken + AVI-boeken</t>
  </si>
  <si>
    <r>
      <t xml:space="preserve">Totaal Prentenboeken </t>
    </r>
    <r>
      <rPr>
        <sz val="12"/>
        <rFont val="Arial"/>
        <family val="2"/>
      </rPr>
      <t>(incl. btw)</t>
    </r>
  </si>
  <si>
    <r>
      <t xml:space="preserve">Totaal AVI-boeken </t>
    </r>
    <r>
      <rPr>
        <sz val="12"/>
        <rFont val="Arial"/>
        <family val="2"/>
      </rPr>
      <t>(incl. btw)</t>
    </r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</si>
  <si>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</si>
  <si>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</si>
  <si>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€ 20 per duizend inwoners</t>
  </si>
  <si>
    <r>
      <t xml:space="preserve">Totaal Prentenboeken </t>
    </r>
    <r>
      <rPr>
        <sz val="12"/>
        <rFont val="Arial"/>
        <family val="2"/>
      </rPr>
      <t>(excl. btw)</t>
    </r>
  </si>
  <si>
    <r>
      <t xml:space="preserve">Totaal AVI-boeken </t>
    </r>
    <r>
      <rPr>
        <sz val="12"/>
        <rFont val="Arial"/>
        <family val="2"/>
      </rPr>
      <t>(excl. btw)</t>
    </r>
  </si>
  <si>
    <t>Deze berekening is geldig tot en met 31 december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</si>
</sst>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7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Protection="1"/>
    <xf numFmtId="164" fontId="0" fillId="2" borderId="10" xfId="0" applyNumberFormat="1" applyFill="1" applyBorder="1" applyProtection="1"/>
    <xf numFmtId="165" fontId="3" fillId="2" borderId="10" xfId="0" applyNumberFormat="1" applyFont="1" applyFill="1" applyBorder="1" applyProtection="1"/>
    <xf numFmtId="0" fontId="2" fillId="2" borderId="10" xfId="0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164" fontId="5" fillId="2" borderId="8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4" xfId="0" applyFont="1" applyFill="1" applyBorder="1" applyProtection="1"/>
    <xf numFmtId="164" fontId="5" fillId="2" borderId="5" xfId="0" applyNumberFormat="1" applyFont="1" applyFill="1" applyBorder="1" applyProtection="1"/>
    <xf numFmtId="0" fontId="7" fillId="2" borderId="4" xfId="0" applyFont="1" applyFill="1" applyBorder="1" applyProtection="1"/>
    <xf numFmtId="0" fontId="3" fillId="2" borderId="6" xfId="0" applyFont="1" applyFill="1" applyBorder="1" applyProtection="1"/>
    <xf numFmtId="164" fontId="6" fillId="2" borderId="7" xfId="0" applyNumberFormat="1" applyFont="1" applyFill="1" applyBorder="1" applyProtection="1"/>
    <xf numFmtId="165" fontId="3" fillId="2" borderId="7" xfId="0" applyNumberFormat="1" applyFont="1" applyFill="1" applyBorder="1" applyProtection="1"/>
    <xf numFmtId="0" fontId="3" fillId="2" borderId="7" xfId="0" applyFont="1" applyFill="1" applyBorder="1" applyProtection="1"/>
    <xf numFmtId="0" fontId="6" fillId="2" borderId="7" xfId="0" applyFont="1" applyFill="1" applyBorder="1" applyProtection="1"/>
    <xf numFmtId="0" fontId="0" fillId="2" borderId="11" xfId="0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3144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32</xdr:row>
      <xdr:rowOff>66675</xdr:rowOff>
    </xdr:from>
    <xdr:to>
      <xdr:col>8</xdr:col>
      <xdr:colOff>257175</xdr:colOff>
      <xdr:row>38</xdr:row>
      <xdr:rowOff>76200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73" b="22000"/>
        <a:stretch>
          <a:fillRect/>
        </a:stretch>
      </xdr:blipFill>
      <xdr:spPr bwMode="auto">
        <a:xfrm>
          <a:off x="838200" y="6581775"/>
          <a:ext cx="44386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3144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32</xdr:row>
      <xdr:rowOff>0</xdr:rowOff>
    </xdr:from>
    <xdr:to>
      <xdr:col>8</xdr:col>
      <xdr:colOff>257175</xdr:colOff>
      <xdr:row>36</xdr:row>
      <xdr:rowOff>171450</xdr:rowOff>
    </xdr:to>
    <xdr:pic>
      <xdr:nvPicPr>
        <xdr:cNvPr id="2050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73" b="22000"/>
        <a:stretch>
          <a:fillRect/>
        </a:stretch>
      </xdr:blipFill>
      <xdr:spPr bwMode="auto">
        <a:xfrm>
          <a:off x="838200" y="6505575"/>
          <a:ext cx="44386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funde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fund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1" t="s">
        <v>336</v>
      </c>
      <c r="E4" s="71"/>
      <c r="F4" s="71"/>
      <c r="G4" s="71"/>
      <c r="H4" s="71"/>
      <c r="I4" s="71"/>
      <c r="J4" s="23"/>
    </row>
    <row r="5" spans="1:10" x14ac:dyDescent="0.25">
      <c r="A5" s="23"/>
      <c r="B5" s="23"/>
      <c r="C5" s="23"/>
      <c r="D5" s="71"/>
      <c r="E5" s="71"/>
      <c r="F5" s="71"/>
      <c r="G5" s="71"/>
      <c r="H5" s="71"/>
      <c r="I5" s="71"/>
      <c r="J5" s="23"/>
    </row>
    <row r="6" spans="1:10" x14ac:dyDescent="0.25">
      <c r="A6" s="23"/>
      <c r="B6" s="23"/>
      <c r="C6" s="23"/>
      <c r="D6" s="71"/>
      <c r="E6" s="71"/>
      <c r="F6" s="71"/>
      <c r="G6" s="71"/>
      <c r="H6" s="71"/>
      <c r="I6" s="71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9" t="s">
        <v>337</v>
      </c>
      <c r="E8" s="70"/>
      <c r="F8" s="70"/>
      <c r="G8" s="70"/>
      <c r="H8" s="70"/>
      <c r="I8" s="70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7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8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338</v>
      </c>
      <c r="C17" s="48"/>
      <c r="D17" s="49"/>
      <c r="E17" s="27"/>
      <c r="F17" s="27"/>
      <c r="G17" s="49">
        <v>217.8</v>
      </c>
      <c r="H17" s="50"/>
      <c r="I17" s="51"/>
      <c r="J17" s="25"/>
    </row>
    <row r="18" spans="1:10" ht="15.75" x14ac:dyDescent="0.25">
      <c r="A18" s="23"/>
      <c r="B18" s="58" t="s">
        <v>339</v>
      </c>
      <c r="C18" s="53"/>
      <c r="D18" s="54"/>
      <c r="E18" s="32"/>
      <c r="F18" s="32"/>
      <c r="G18" s="54">
        <f>G14*0.0242</f>
        <v>0</v>
      </c>
      <c r="H18" s="46"/>
      <c r="I18" s="59"/>
      <c r="J18" s="25"/>
    </row>
    <row r="19" spans="1:10" ht="15.75" x14ac:dyDescent="0.25">
      <c r="A19" s="23"/>
      <c r="B19" s="60" t="s">
        <v>342</v>
      </c>
      <c r="C19" s="32"/>
      <c r="D19" s="25"/>
      <c r="E19" s="25"/>
      <c r="F19" s="32"/>
      <c r="G19" s="45"/>
      <c r="H19" s="46"/>
      <c r="I19" s="59"/>
      <c r="J19" s="25"/>
    </row>
    <row r="20" spans="1:10" ht="16.5" thickBot="1" x14ac:dyDescent="0.3">
      <c r="A20" s="23"/>
      <c r="B20" s="61" t="s">
        <v>345</v>
      </c>
      <c r="C20" s="62"/>
      <c r="D20" s="63"/>
      <c r="E20" s="64"/>
      <c r="F20" s="64"/>
      <c r="G20" s="63">
        <f>SUM(G17+G18)</f>
        <v>217.8</v>
      </c>
      <c r="H20" s="65"/>
      <c r="I20" s="52"/>
      <c r="J20" s="25"/>
    </row>
    <row r="21" spans="1:10" ht="16.5" thickBot="1" x14ac:dyDescent="0.3">
      <c r="A21" s="23"/>
      <c r="B21" s="25"/>
      <c r="C21" s="53"/>
      <c r="D21" s="45"/>
      <c r="E21" s="32"/>
      <c r="F21" s="32"/>
      <c r="G21" s="54"/>
      <c r="H21" s="46"/>
      <c r="I21" s="55"/>
      <c r="J21" s="25"/>
    </row>
    <row r="22" spans="1:10" ht="15.75" x14ac:dyDescent="0.25">
      <c r="A22" s="23"/>
      <c r="B22" s="47" t="s">
        <v>340</v>
      </c>
      <c r="C22" s="48"/>
      <c r="D22" s="49"/>
      <c r="E22" s="27"/>
      <c r="F22" s="27"/>
      <c r="G22" s="49">
        <v>217.8</v>
      </c>
      <c r="H22" s="50"/>
      <c r="I22" s="51"/>
      <c r="J22" s="25"/>
    </row>
    <row r="23" spans="1:10" ht="15.75" x14ac:dyDescent="0.25">
      <c r="A23" s="23"/>
      <c r="B23" s="58" t="s">
        <v>341</v>
      </c>
      <c r="C23" s="53"/>
      <c r="D23" s="54"/>
      <c r="E23" s="32"/>
      <c r="F23" s="32"/>
      <c r="G23" s="54">
        <f>G14*0.0242</f>
        <v>0</v>
      </c>
      <c r="H23" s="46"/>
      <c r="I23" s="59"/>
      <c r="J23" s="25"/>
    </row>
    <row r="24" spans="1:10" ht="15.75" x14ac:dyDescent="0.25">
      <c r="A24" s="23"/>
      <c r="B24" s="60" t="s">
        <v>342</v>
      </c>
      <c r="C24" s="32"/>
      <c r="D24" s="25"/>
      <c r="E24" s="25"/>
      <c r="F24" s="32"/>
      <c r="G24" s="45"/>
      <c r="H24" s="46"/>
      <c r="I24" s="59"/>
      <c r="J24" s="25"/>
    </row>
    <row r="25" spans="1:10" ht="16.5" thickBot="1" x14ac:dyDescent="0.3">
      <c r="A25" s="23"/>
      <c r="B25" s="61" t="s">
        <v>346</v>
      </c>
      <c r="C25" s="62"/>
      <c r="D25" s="63"/>
      <c r="E25" s="64"/>
      <c r="F25" s="64"/>
      <c r="G25" s="63">
        <f>SUM(G22+G23)</f>
        <v>217.8</v>
      </c>
      <c r="H25" s="65"/>
      <c r="I25" s="52"/>
      <c r="J25" s="25"/>
    </row>
    <row r="26" spans="1:10" ht="15.75" thickBot="1" x14ac:dyDescent="0.3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6.5" thickBot="1" x14ac:dyDescent="0.3">
      <c r="A27" s="23"/>
      <c r="B27" s="40" t="s">
        <v>344</v>
      </c>
      <c r="C27" s="41"/>
      <c r="D27" s="42"/>
      <c r="E27" s="43"/>
      <c r="F27" s="43"/>
      <c r="G27" s="42">
        <f>G25+G20</f>
        <v>435.6</v>
      </c>
      <c r="H27" s="56"/>
      <c r="I27" s="66"/>
      <c r="J27" s="25"/>
    </row>
    <row r="28" spans="1:10" ht="15.75" x14ac:dyDescent="0.25">
      <c r="A28" s="23"/>
      <c r="B28" s="44"/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4" t="s">
        <v>333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46" t="s">
        <v>352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B31" s="1" t="s">
        <v>348</v>
      </c>
    </row>
    <row r="32" spans="1:10" ht="30.95" customHeight="1" x14ac:dyDescent="0.25">
      <c r="A32" s="23"/>
      <c r="B32" s="72" t="s">
        <v>343</v>
      </c>
      <c r="C32" s="72"/>
      <c r="D32" s="72"/>
      <c r="E32" s="72"/>
      <c r="F32" s="72"/>
      <c r="G32" s="72"/>
      <c r="H32" s="72"/>
      <c r="I32" s="72"/>
      <c r="J32" s="72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sheetProtection sheet="1" objects="1" scenarios="1" selectLockedCells="1"/>
  <mergeCells count="3">
    <mergeCell ref="D8:I8"/>
    <mergeCell ref="D4:I6"/>
    <mergeCell ref="B32:J32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1" t="s">
        <v>336</v>
      </c>
      <c r="E4" s="71"/>
      <c r="F4" s="71"/>
      <c r="G4" s="71"/>
      <c r="H4" s="71"/>
      <c r="I4" s="71"/>
      <c r="J4" s="23"/>
    </row>
    <row r="5" spans="1:10" x14ac:dyDescent="0.25">
      <c r="A5" s="23"/>
      <c r="B5" s="23"/>
      <c r="C5" s="23"/>
      <c r="D5" s="71"/>
      <c r="E5" s="71"/>
      <c r="F5" s="71"/>
      <c r="G5" s="71"/>
      <c r="H5" s="71"/>
      <c r="I5" s="71"/>
      <c r="J5" s="23"/>
    </row>
    <row r="6" spans="1:10" x14ac:dyDescent="0.25">
      <c r="A6" s="23"/>
      <c r="B6" s="23"/>
      <c r="C6" s="23"/>
      <c r="D6" s="71"/>
      <c r="E6" s="71"/>
      <c r="F6" s="71"/>
      <c r="G6" s="71"/>
      <c r="H6" s="71"/>
      <c r="I6" s="71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9" t="s">
        <v>337</v>
      </c>
      <c r="E8" s="70"/>
      <c r="F8" s="70"/>
      <c r="G8" s="70"/>
      <c r="H8" s="70"/>
      <c r="I8" s="70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7">
        <f>'Berekeningstool - Fundels incl.'!G11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8">
        <f>'Berekeningstool - Fundels incl.'!G13</f>
        <v>0</v>
      </c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338</v>
      </c>
      <c r="C17" s="48"/>
      <c r="D17" s="49"/>
      <c r="E17" s="27"/>
      <c r="F17" s="27"/>
      <c r="G17" s="49">
        <f>217.8/1.21</f>
        <v>180.00000000000003</v>
      </c>
      <c r="H17" s="50"/>
      <c r="I17" s="51"/>
      <c r="J17" s="25"/>
    </row>
    <row r="18" spans="1:10" ht="15.75" x14ac:dyDescent="0.25">
      <c r="A18" s="23"/>
      <c r="B18" s="58" t="s">
        <v>339</v>
      </c>
      <c r="C18" s="53"/>
      <c r="D18" s="54"/>
      <c r="E18" s="32"/>
      <c r="F18" s="32"/>
      <c r="G18" s="54">
        <f>G14*0.0242/1.21</f>
        <v>0</v>
      </c>
      <c r="H18" s="46"/>
      <c r="I18" s="59"/>
      <c r="J18" s="25"/>
    </row>
    <row r="19" spans="1:10" ht="15.75" x14ac:dyDescent="0.25">
      <c r="A19" s="23"/>
      <c r="B19" s="60" t="s">
        <v>349</v>
      </c>
      <c r="C19" s="32"/>
      <c r="D19" s="25"/>
      <c r="E19" s="25"/>
      <c r="F19" s="32"/>
      <c r="G19" s="45"/>
      <c r="H19" s="46"/>
      <c r="I19" s="59"/>
      <c r="J19" s="25"/>
    </row>
    <row r="20" spans="1:10" ht="16.5" thickBot="1" x14ac:dyDescent="0.3">
      <c r="A20" s="23"/>
      <c r="B20" s="61" t="s">
        <v>350</v>
      </c>
      <c r="C20" s="62"/>
      <c r="D20" s="63"/>
      <c r="E20" s="64"/>
      <c r="F20" s="64"/>
      <c r="G20" s="63">
        <f>SUM(G17+G18)</f>
        <v>180.00000000000003</v>
      </c>
      <c r="H20" s="65"/>
      <c r="I20" s="52"/>
      <c r="J20" s="25"/>
    </row>
    <row r="21" spans="1:10" ht="16.5" thickBot="1" x14ac:dyDescent="0.3">
      <c r="A21" s="23"/>
      <c r="B21" s="25"/>
      <c r="C21" s="53"/>
      <c r="D21" s="45"/>
      <c r="E21" s="32"/>
      <c r="F21" s="32"/>
      <c r="G21" s="54"/>
      <c r="H21" s="46"/>
      <c r="I21" s="55"/>
      <c r="J21" s="25"/>
    </row>
    <row r="22" spans="1:10" ht="15.75" x14ac:dyDescent="0.25">
      <c r="A22" s="23"/>
      <c r="B22" s="47" t="s">
        <v>340</v>
      </c>
      <c r="C22" s="48"/>
      <c r="D22" s="49"/>
      <c r="E22" s="27"/>
      <c r="F22" s="27"/>
      <c r="G22" s="49">
        <f>217.8/1.21</f>
        <v>180.00000000000003</v>
      </c>
      <c r="H22" s="50"/>
      <c r="I22" s="51"/>
      <c r="J22" s="25"/>
    </row>
    <row r="23" spans="1:10" ht="15.75" x14ac:dyDescent="0.25">
      <c r="A23" s="23"/>
      <c r="B23" s="58" t="s">
        <v>341</v>
      </c>
      <c r="C23" s="53"/>
      <c r="D23" s="54"/>
      <c r="E23" s="32"/>
      <c r="F23" s="32"/>
      <c r="G23" s="54">
        <f>G14*0.0242/1.21</f>
        <v>0</v>
      </c>
      <c r="H23" s="46"/>
      <c r="I23" s="59"/>
      <c r="J23" s="25"/>
    </row>
    <row r="24" spans="1:10" ht="15.75" x14ac:dyDescent="0.25">
      <c r="A24" s="23"/>
      <c r="B24" s="60" t="s">
        <v>349</v>
      </c>
      <c r="C24" s="32"/>
      <c r="D24" s="25"/>
      <c r="E24" s="25"/>
      <c r="F24" s="32"/>
      <c r="G24" s="45"/>
      <c r="H24" s="46"/>
      <c r="I24" s="59"/>
      <c r="J24" s="25"/>
    </row>
    <row r="25" spans="1:10" ht="16.5" thickBot="1" x14ac:dyDescent="0.3">
      <c r="A25" s="23"/>
      <c r="B25" s="61" t="s">
        <v>351</v>
      </c>
      <c r="C25" s="62"/>
      <c r="D25" s="63"/>
      <c r="E25" s="64"/>
      <c r="F25" s="64"/>
      <c r="G25" s="63">
        <f>SUM(G22+G23)</f>
        <v>180.00000000000003</v>
      </c>
      <c r="H25" s="65"/>
      <c r="I25" s="52"/>
      <c r="J25" s="25"/>
    </row>
    <row r="26" spans="1:10" ht="15.75" thickBot="1" x14ac:dyDescent="0.3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6.5" thickBot="1" x14ac:dyDescent="0.3">
      <c r="A27" s="23"/>
      <c r="B27" s="40" t="s">
        <v>344</v>
      </c>
      <c r="C27" s="41"/>
      <c r="D27" s="42"/>
      <c r="E27" s="43"/>
      <c r="F27" s="43"/>
      <c r="G27" s="42">
        <f>G25+G20</f>
        <v>360.00000000000006</v>
      </c>
      <c r="H27" s="56"/>
      <c r="I27" s="66"/>
      <c r="J27" s="25"/>
    </row>
    <row r="28" spans="1:10" ht="15.75" x14ac:dyDescent="0.25">
      <c r="A28" s="23"/>
      <c r="B28" s="44"/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4" t="s">
        <v>333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46" t="s">
        <v>352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1" t="s">
        <v>347</v>
      </c>
      <c r="C31" s="23"/>
      <c r="D31" s="23"/>
      <c r="E31" s="23"/>
      <c r="F31" s="23"/>
      <c r="G31" s="23"/>
      <c r="H31" s="23"/>
      <c r="I31" s="23"/>
      <c r="J31" s="23"/>
    </row>
    <row r="32" spans="1:10" ht="30.6" customHeight="1" x14ac:dyDescent="0.25">
      <c r="A32" s="23"/>
      <c r="B32" s="72" t="s">
        <v>343</v>
      </c>
      <c r="C32" s="72"/>
      <c r="D32" s="72"/>
      <c r="E32" s="72"/>
      <c r="F32" s="72"/>
      <c r="G32" s="72"/>
      <c r="H32" s="72"/>
      <c r="I32" s="72"/>
      <c r="J32" s="72"/>
    </row>
    <row r="33" spans="1:10" ht="30.9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</sheetData>
  <sheetProtection sheet="1" objects="1" scenarios="1" selectLockedCells="1"/>
  <mergeCells count="3">
    <mergeCell ref="D4:I6"/>
    <mergeCell ref="D8:I8"/>
    <mergeCell ref="B32:J32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Fundels incl.</vt:lpstr>
      <vt:lpstr>Berekeningstool - Fundels excl.</vt:lpstr>
      <vt:lpstr>Gegevens 2018</vt:lpstr>
      <vt:lpstr>'Berekeningstool - Fundels excl.'!Afdrukbereik</vt:lpstr>
      <vt:lpstr>'Berekeningstool - Fundels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2021-01-15T13:11:04Z</dcterms:modified>
</cp:coreProperties>
</file>